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SCC\Empleo\Fomento\FE\SEF\CEE\2024\ECA-GOIL\Anexos FSE +\"/>
    </mc:Choice>
  </mc:AlternateContent>
  <bookViews>
    <workbookView xWindow="0" yWindow="0" windowWidth="28800" windowHeight="11835"/>
  </bookViews>
  <sheets>
    <sheet name="calculo salario" sheetId="2" r:id="rId1"/>
    <sheet name="Hoja3" sheetId="3" r:id="rId2"/>
  </sheets>
  <definedNames>
    <definedName name="_xlnm.Print_Area" localSheetId="0">'calculo salario'!$B$1:$V$62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P33" i="2" l="1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U53" i="2" l="1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D53" i="2" l="1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B39" i="2"/>
  <c r="C39" i="2"/>
  <c r="B40" i="2"/>
  <c r="C40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S21" i="2" l="1"/>
  <c r="T21" i="2" s="1"/>
  <c r="S29" i="2"/>
  <c r="T29" i="2" s="1"/>
  <c r="S22" i="2"/>
  <c r="T22" i="2" s="1"/>
  <c r="S26" i="2"/>
  <c r="T26" i="2" s="1"/>
  <c r="S30" i="2"/>
  <c r="T30" i="2" s="1"/>
  <c r="S23" i="2"/>
  <c r="T23" i="2" s="1"/>
  <c r="S27" i="2"/>
  <c r="T27" i="2" s="1"/>
  <c r="S31" i="2"/>
  <c r="T31" i="2" s="1"/>
  <c r="S25" i="2"/>
  <c r="T25" i="2" s="1"/>
  <c r="S33" i="2"/>
  <c r="T33" i="2" s="1"/>
  <c r="S24" i="2"/>
  <c r="T24" i="2" s="1"/>
  <c r="S28" i="2"/>
  <c r="T28" i="2" s="1"/>
  <c r="S32" i="2"/>
  <c r="T32" i="2" s="1"/>
  <c r="S19" i="2"/>
  <c r="T19" i="2" s="1"/>
  <c r="S20" i="2"/>
  <c r="T20" i="2" s="1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V24" i="2" l="1"/>
  <c r="G44" i="2"/>
  <c r="K44" i="2" s="1"/>
  <c r="V21" i="2"/>
  <c r="G41" i="2"/>
  <c r="K41" i="2" s="1"/>
  <c r="V32" i="2"/>
  <c r="G52" i="2"/>
  <c r="K52" i="2" s="1"/>
  <c r="V25" i="2"/>
  <c r="G45" i="2"/>
  <c r="K45" i="2" s="1"/>
  <c r="V28" i="2"/>
  <c r="G48" i="2"/>
  <c r="K48" i="2" s="1"/>
  <c r="V26" i="2"/>
  <c r="G46" i="2"/>
  <c r="K46" i="2" s="1"/>
  <c r="V23" i="2"/>
  <c r="G43" i="2"/>
  <c r="K43" i="2" s="1"/>
  <c r="V31" i="2"/>
  <c r="G51" i="2"/>
  <c r="K51" i="2" s="1"/>
  <c r="V30" i="2"/>
  <c r="G50" i="2"/>
  <c r="K50" i="2" s="1"/>
  <c r="V33" i="2"/>
  <c r="G53" i="2"/>
  <c r="K53" i="2" s="1"/>
  <c r="V22" i="2"/>
  <c r="G42" i="2"/>
  <c r="K42" i="2" s="1"/>
  <c r="S34" i="2"/>
  <c r="U34" i="2"/>
  <c r="R34" i="2"/>
  <c r="Q34" i="2"/>
  <c r="M34" i="2"/>
  <c r="L34" i="2"/>
  <c r="V27" i="2" l="1"/>
  <c r="G47" i="2"/>
  <c r="K47" i="2" s="1"/>
  <c r="V29" i="2"/>
  <c r="G49" i="2"/>
  <c r="K49" i="2" s="1"/>
  <c r="V20" i="2"/>
  <c r="G40" i="2"/>
  <c r="K40" i="2" s="1"/>
  <c r="V19" i="2"/>
  <c r="G39" i="2"/>
  <c r="K39" i="2" s="1"/>
  <c r="P34" i="2"/>
  <c r="K54" i="2" l="1"/>
  <c r="U39" i="2"/>
  <c r="T34" i="2"/>
  <c r="U54" i="2" l="1"/>
  <c r="V34" i="2"/>
  <c r="L54" i="2"/>
  <c r="U55" i="2" l="1"/>
  <c r="U56" i="2" s="1"/>
</calcChain>
</file>

<file path=xl/comments1.xml><?xml version="1.0" encoding="utf-8"?>
<comments xmlns="http://schemas.openxmlformats.org/spreadsheetml/2006/main">
  <authors>
    <author>Paco</author>
    <author>GARCIA CAMPILLO, FCO.JOSE</author>
  </authors>
  <commentList>
    <comment ref="R17" authorId="0" shapeId="0">
      <text>
        <r>
          <rPr>
            <b/>
            <sz val="9"/>
            <color indexed="81"/>
            <rFont val="Tahoma"/>
            <family val="2"/>
          </rPr>
          <t>En la Memoria presentada, deberá especificarse este importe de donde se obtiene (conceptos e importes)</t>
        </r>
      </text>
    </comment>
    <comment ref="P38" authorId="1" shapeId="0">
      <text>
        <r>
          <rPr>
            <b/>
            <sz val="9"/>
            <color indexed="81"/>
            <rFont val="Tahoma"/>
            <family val="2"/>
          </rPr>
          <t>% de jornada del contrato de trabajo (el indicado en Vida Laboral)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Tahoma"/>
            <family val="2"/>
          </rPr>
          <t>Fecha de inicio en el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8" authorId="1" shapeId="0">
      <text>
        <r>
          <rPr>
            <b/>
            <sz val="9"/>
            <color indexed="81"/>
            <rFont val="Tahoma"/>
            <family val="2"/>
          </rPr>
          <t>Fecha finalización en el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Incluir el % de jornada del contrato que se dedica a este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 doble clik sobre la "X" para abrir y poder realizar la firma electrónica.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<sst xmlns="http://schemas.openxmlformats.org/spreadsheetml/2006/main" count="78" uniqueCount="74">
  <si>
    <t>Ocupación</t>
  </si>
  <si>
    <t>Categoría Profesional</t>
  </si>
  <si>
    <t>Grup. Cotiz.</t>
  </si>
  <si>
    <t>Complementos salariales (2)</t>
  </si>
  <si>
    <t xml:space="preserve"> Dirección</t>
  </si>
  <si>
    <t>Orientador/a</t>
  </si>
  <si>
    <t>Preparador/a</t>
  </si>
  <si>
    <t>Técnico de Empleo</t>
  </si>
  <si>
    <t>Interprete de Signos</t>
  </si>
  <si>
    <t>Importe</t>
  </si>
  <si>
    <t>Grupo Cotización S.S.</t>
  </si>
  <si>
    <t>Base Cotización</t>
  </si>
  <si>
    <t>CNAE o código</t>
  </si>
  <si>
    <t>Bonificación / Reducción Seg. Social</t>
  </si>
  <si>
    <t>Cuota patronal a la Seg. Social</t>
  </si>
  <si>
    <t>TOTAL (SALARIO+SEG. SOCIAL)</t>
  </si>
  <si>
    <t>ANEXO IV</t>
  </si>
  <si>
    <t>(Costes mensuales a jornada completa)</t>
  </si>
  <si>
    <t>Para el cálculo de los costes salariales se ha aplicado el Convenio Colectivo siguiente:</t>
  </si>
  <si>
    <t>DENOMINACIÓN CONVENIO COLECTIVO</t>
  </si>
  <si>
    <t>FECHA PUBLICACIÓN</t>
  </si>
  <si>
    <t>BORM/BOE</t>
  </si>
  <si>
    <t>Nº</t>
  </si>
  <si>
    <t>CONVENIO</t>
  </si>
  <si>
    <t>BOE</t>
  </si>
  <si>
    <t>BORM</t>
  </si>
  <si>
    <t xml:space="preserve">Fdo.: </t>
  </si>
  <si>
    <t>El/La representante de la entidad</t>
  </si>
  <si>
    <t>(firmado electronicamente)</t>
  </si>
  <si>
    <t>El Fondo Social Invierte en tu futuro</t>
  </si>
  <si>
    <t xml:space="preserve">Salario base (1) </t>
  </si>
  <si>
    <t xml:space="preserve">P.P. extraordinaria (3) </t>
  </si>
  <si>
    <t>Salario mes (1+2+3)              (A)</t>
  </si>
  <si>
    <t>Indemnización por finalización contrato  (P.P mes) (B)</t>
  </si>
  <si>
    <t>Total salario mensual (A+B)</t>
  </si>
  <si>
    <t>ENTIDAD</t>
  </si>
  <si>
    <t>CIF</t>
  </si>
  <si>
    <t>Nombre y Apellidos</t>
  </si>
  <si>
    <t>Fecha inicio contrato</t>
  </si>
  <si>
    <t>% jornada contrato</t>
  </si>
  <si>
    <t>DATOS CONTRATO DE TRABAJO</t>
  </si>
  <si>
    <t>TIPO CONTRATO</t>
  </si>
  <si>
    <t>Fecha inicio</t>
  </si>
  <si>
    <t>Fecha finalización</t>
  </si>
  <si>
    <t>meses</t>
  </si>
  <si>
    <t>% jornada dedicada al programa</t>
  </si>
  <si>
    <t>Total importe periodo</t>
  </si>
  <si>
    <t>DNI</t>
  </si>
  <si>
    <t>FECHA NACIMIENTO</t>
  </si>
  <si>
    <t>Titulación académica</t>
  </si>
  <si>
    <t>Discapacidad</t>
  </si>
  <si>
    <t>SI/ NO</t>
  </si>
  <si>
    <t xml:space="preserve">Grado </t>
  </si>
  <si>
    <t>Categoría Profesionla</t>
  </si>
  <si>
    <t>ANEXO - CALCULO COSTES LABORALES/RELACION TECNICOS</t>
  </si>
  <si>
    <t>Periodo y jornada dedicado al programa</t>
  </si>
  <si>
    <t>% OTROS COSTES</t>
  </si>
  <si>
    <t>TOTAL</t>
  </si>
  <si>
    <t>Complemento de antigüedad y de mejora de la calidad consolidados (a extinguir)</t>
  </si>
  <si>
    <t>N1</t>
  </si>
  <si>
    <t>N2</t>
  </si>
  <si>
    <t xml:space="preserve"> Complemento de desarrollo y capacitación profesional </t>
  </si>
  <si>
    <t>Coordinador/a-Orientador/a</t>
  </si>
  <si>
    <t>XV Convenio colectivo general de centros y servicios de atención a personas con discapacidad</t>
  </si>
  <si>
    <t>Grupo Profesional</t>
  </si>
  <si>
    <t>Grupo II -Personal Titulado nivel 3 - Personal Titulado Grado Superior o postgrado.</t>
  </si>
  <si>
    <t>Grupo II -Personal Titulado nivel 2 - Titulado/a Grado Medio o grado.</t>
  </si>
  <si>
    <t>Grupo II -Personal Titulado nivel 2 - Trabajador/a social / Psicólogo/a/ Educador/a Social.</t>
  </si>
  <si>
    <t>Grupo III -Personal Técnico Superior nivel 1 - Preparador/a laboral</t>
  </si>
  <si>
    <t>Grupo III -Personal Técnico Superior nivel 1 - Interprete de lengua de signos</t>
  </si>
  <si>
    <t>Tipo discapacidad</t>
  </si>
  <si>
    <t>Tipo cotización incluyendo         AT y EP                 (%)</t>
  </si>
  <si>
    <t xml:space="preserve">Otros complemento personal no absorbible ni
compensable y no revisable (ver comnetario) </t>
  </si>
  <si>
    <t>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</si>
</sst>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 &quot;de&quot;\ mmmm\ &quot;de&quot;\ yyyy;@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0"/>
      </right>
      <top/>
      <bottom/>
      <diagonal/>
    </border>
    <border>
      <left style="medium">
        <color theme="7" tint="0.39997558519241921"/>
      </left>
      <right style="medium">
        <color theme="7" tint="0.39997558519241921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vertical="center" wrapText="1"/>
    </xf>
    <xf numFmtId="165" fontId="6" fillId="5" borderId="13" xfId="0" applyNumberFormat="1" applyFont="1" applyFill="1" applyBorder="1" applyAlignment="1">
      <alignment vertical="center" wrapText="1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4" fontId="19" fillId="4" borderId="18" xfId="0" applyNumberFormat="1" applyFont="1" applyFill="1" applyBorder="1" applyAlignment="1" applyProtection="1">
      <alignment horizontal="right" vertical="center"/>
      <protection hidden="1"/>
    </xf>
    <xf numFmtId="0" fontId="19" fillId="0" borderId="18" xfId="0" applyFont="1" applyBorder="1" applyAlignment="1" applyProtection="1">
      <alignment vertical="center"/>
      <protection locked="0"/>
    </xf>
    <xf numFmtId="2" fontId="19" fillId="4" borderId="18" xfId="0" applyNumberFormat="1" applyFont="1" applyFill="1" applyBorder="1" applyAlignment="1" applyProtection="1">
      <alignment horizontal="center" vertical="center"/>
      <protection hidden="1"/>
    </xf>
    <xf numFmtId="0" fontId="19" fillId="3" borderId="18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9" fillId="3" borderId="18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19" fillId="5" borderId="18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5" borderId="0" xfId="0" applyFill="1" applyAlignment="1">
      <alignment horizontal="center" vertical="center"/>
    </xf>
    <xf numFmtId="0" fontId="19" fillId="3" borderId="18" xfId="0" applyNumberFormat="1" applyFont="1" applyFill="1" applyBorder="1" applyAlignment="1" applyProtection="1">
      <alignment vertical="center"/>
      <protection locked="0"/>
    </xf>
    <xf numFmtId="14" fontId="19" fillId="3" borderId="18" xfId="0" applyNumberFormat="1" applyFont="1" applyFill="1" applyBorder="1" applyAlignment="1" applyProtection="1">
      <alignment vertical="center"/>
      <protection locked="0"/>
    </xf>
    <xf numFmtId="0" fontId="19" fillId="3" borderId="18" xfId="0" applyFont="1" applyFill="1" applyBorder="1" applyAlignment="1" applyProtection="1">
      <alignment vertical="center"/>
      <protection locked="0"/>
    </xf>
    <xf numFmtId="0" fontId="19" fillId="3" borderId="18" xfId="0" applyFont="1" applyFill="1" applyBorder="1" applyAlignment="1" applyProtection="1">
      <alignment vertical="center" wrapText="1"/>
      <protection locked="0"/>
    </xf>
    <xf numFmtId="4" fontId="19" fillId="3" borderId="18" xfId="1" applyNumberFormat="1" applyFont="1" applyFill="1" applyBorder="1" applyAlignment="1" applyProtection="1">
      <alignment vertical="center"/>
      <protection locked="0"/>
    </xf>
    <xf numFmtId="4" fontId="19" fillId="4" borderId="18" xfId="0" applyNumberFormat="1" applyFont="1" applyFill="1" applyBorder="1" applyAlignment="1" applyProtection="1">
      <alignment vertical="center"/>
      <protection hidden="1"/>
    </xf>
    <xf numFmtId="4" fontId="19" fillId="4" borderId="18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9" fillId="5" borderId="18" xfId="0" applyFont="1" applyFill="1" applyBorder="1" applyAlignment="1">
      <alignment vertical="center"/>
    </xf>
    <xf numFmtId="0" fontId="19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" fontId="19" fillId="4" borderId="19" xfId="0" applyNumberFormat="1" applyFont="1" applyFill="1" applyBorder="1" applyAlignment="1" applyProtection="1">
      <alignment vertical="center"/>
      <protection locked="0"/>
    </xf>
    <xf numFmtId="0" fontId="19" fillId="3" borderId="18" xfId="0" applyNumberFormat="1" applyFont="1" applyFill="1" applyBorder="1" applyAlignment="1" applyProtection="1">
      <alignment horizontal="center" vertical="center"/>
      <protection locked="0"/>
    </xf>
    <xf numFmtId="10" fontId="19" fillId="3" borderId="18" xfId="1" applyNumberFormat="1" applyFont="1" applyFill="1" applyBorder="1" applyAlignment="1" applyProtection="1">
      <alignment horizontal="center" vertical="center"/>
      <protection locked="0"/>
    </xf>
    <xf numFmtId="165" fontId="20" fillId="0" borderId="18" xfId="1" applyNumberFormat="1" applyFont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4" fontId="4" fillId="5" borderId="14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6" fillId="5" borderId="7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19" fillId="0" borderId="18" xfId="1" applyNumberFormat="1" applyFont="1" applyBorder="1" applyAlignment="1" applyProtection="1">
      <alignment horizontal="center" vertical="center"/>
      <protection locked="0"/>
    </xf>
    <xf numFmtId="14" fontId="19" fillId="0" borderId="18" xfId="1" applyNumberFormat="1" applyFont="1" applyBorder="1" applyAlignment="1" applyProtection="1">
      <alignment horizontal="center" vertical="center"/>
      <protection locked="0"/>
    </xf>
    <xf numFmtId="10" fontId="0" fillId="0" borderId="17" xfId="1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17" fillId="6" borderId="14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4" fontId="9" fillId="0" borderId="18" xfId="0" applyNumberFormat="1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9" fillId="0" borderId="22" xfId="1" applyNumberFormat="1" applyFont="1" applyBorder="1" applyAlignment="1" applyProtection="1">
      <alignment horizontal="center" vertical="center"/>
      <protection locked="0"/>
    </xf>
    <xf numFmtId="14" fontId="19" fillId="0" borderId="19" xfId="1" applyNumberFormat="1" applyFont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60</xdr:row>
      <xdr:rowOff>28575</xdr:rowOff>
    </xdr:from>
    <xdr:ext cx="184731" cy="264560"/>
    <xdr:sp macro="" textlink="">
      <xdr:nvSpPr>
        <xdr:cNvPr id="6" name="CuadroTexto 5"/>
        <xdr:cNvSpPr txBox="1"/>
      </xdr:nvSpPr>
      <xdr:spPr>
        <a:xfrm>
          <a:off x="238125" y="169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10</xdr:col>
      <xdr:colOff>228600</xdr:colOff>
      <xdr:row>61</xdr:row>
      <xdr:rowOff>142875</xdr:rowOff>
    </xdr:from>
    <xdr:ext cx="184731" cy="264560"/>
    <xdr:sp macro="" textlink="">
      <xdr:nvSpPr>
        <xdr:cNvPr id="7" name="CuadroTexto 6"/>
        <xdr:cNvSpPr txBox="1"/>
      </xdr:nvSpPr>
      <xdr:spPr>
        <a:xfrm>
          <a:off x="570547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9</xdr:col>
      <xdr:colOff>1095375</xdr:colOff>
      <xdr:row>59</xdr:row>
      <xdr:rowOff>95250</xdr:rowOff>
    </xdr:from>
    <xdr:ext cx="184731" cy="264560"/>
    <xdr:sp macro="" textlink="">
      <xdr:nvSpPr>
        <xdr:cNvPr id="8" name="CuadroTexto 7"/>
        <xdr:cNvSpPr txBox="1"/>
      </xdr:nvSpPr>
      <xdr:spPr>
        <a:xfrm>
          <a:off x="2952750" y="1678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19</xdr:col>
      <xdr:colOff>533401</xdr:colOff>
      <xdr:row>0</xdr:row>
      <xdr:rowOff>465405</xdr:rowOff>
    </xdr:from>
    <xdr:to>
      <xdr:col>21</xdr:col>
      <xdr:colOff>321031</xdr:colOff>
      <xdr:row>3</xdr:row>
      <xdr:rowOff>145878</xdr:rowOff>
    </xdr:to>
    <xdr:pic>
      <xdr:nvPicPr>
        <xdr:cNvPr id="12" name="Imagen 11" descr="Logotipo SE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12551" y="465405"/>
          <a:ext cx="1483080" cy="12997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227064</xdr:colOff>
      <xdr:row>0</xdr:row>
      <xdr:rowOff>595824</xdr:rowOff>
    </xdr:from>
    <xdr:to>
      <xdr:col>6</xdr:col>
      <xdr:colOff>293910</xdr:colOff>
      <xdr:row>3</xdr:row>
      <xdr:rowOff>38100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3714" y="595824"/>
          <a:ext cx="3343446" cy="1061526"/>
        </a:xfrm>
        <a:prstGeom prst="rect">
          <a:avLst/>
        </a:prstGeom>
      </xdr:spPr>
    </xdr:pic>
    <xdr:clientData/>
  </xdr:twoCellAnchor>
  <xdr:twoCellAnchor>
    <xdr:from>
      <xdr:col>1</xdr:col>
      <xdr:colOff>488951</xdr:colOff>
      <xdr:row>0</xdr:row>
      <xdr:rowOff>244718</xdr:rowOff>
    </xdr:from>
    <xdr:to>
      <xdr:col>2</xdr:col>
      <xdr:colOff>361950</xdr:colOff>
      <xdr:row>3</xdr:row>
      <xdr:rowOff>124845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1" y="244718"/>
          <a:ext cx="3073399" cy="1499377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190500</xdr:colOff>
      <xdr:row>0</xdr:row>
      <xdr:rowOff>628650</xdr:rowOff>
    </xdr:from>
    <xdr:to>
      <xdr:col>18</xdr:col>
      <xdr:colOff>438150</xdr:colOff>
      <xdr:row>2</xdr:row>
      <xdr:rowOff>133350</xdr:rowOff>
    </xdr:to>
    <xdr:pic>
      <xdr:nvPicPr>
        <xdr:cNvPr id="11" name="Imagen 10" descr="T:\SSCC\Empleo\Fomento\FE\SEF\CEE\2024\ECA-GOIL\Anexos FSE +\co-funded_ES\horizontal\CMYK\JPEG\ES Cofinanciado por la Unión Europea_POS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0" y="628650"/>
          <a:ext cx="36195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orde de resplandor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50" zoomScaleNormal="50" workbookViewId="0">
      <selection activeCell="E4" sqref="E4:V4"/>
    </sheetView>
  </sheetViews>
  <sheetFormatPr baseColWidth="10" defaultColWidth="11.42578125" defaultRowHeight="15" x14ac:dyDescent="0.25"/>
  <cols>
    <col min="1" max="1" width="3" style="28" bestFit="1" customWidth="1"/>
    <col min="2" max="2" width="48" style="28" customWidth="1"/>
    <col min="3" max="3" width="18.28515625" style="28" customWidth="1"/>
    <col min="4" max="4" width="14.7109375" style="28" customWidth="1"/>
    <col min="5" max="5" width="27.85546875" style="28" customWidth="1"/>
    <col min="6" max="6" width="49.140625" style="28" customWidth="1"/>
    <col min="7" max="7" width="10.42578125" style="28" customWidth="1"/>
    <col min="8" max="8" width="27.85546875" style="28" customWidth="1"/>
    <col min="9" max="9" width="11.28515625" style="72" customWidth="1"/>
    <col min="10" max="10" width="42.85546875" style="28" bestFit="1" customWidth="1"/>
    <col min="11" max="11" width="11.85546875" style="72" customWidth="1"/>
    <col min="12" max="12" width="14" style="28" customWidth="1"/>
    <col min="13" max="13" width="13.140625" style="28" customWidth="1"/>
    <col min="14" max="14" width="8.5703125" style="28" customWidth="1"/>
    <col min="15" max="15" width="8.140625" style="28" customWidth="1"/>
    <col min="16" max="16" width="10.7109375" style="28" customWidth="1"/>
    <col min="17" max="17" width="11" style="28" customWidth="1"/>
    <col min="18" max="18" width="11.7109375" style="28" customWidth="1"/>
    <col min="19" max="19" width="11.140625" style="28" customWidth="1"/>
    <col min="20" max="20" width="10.5703125" style="28" customWidth="1"/>
    <col min="21" max="21" width="14.85546875" style="28" customWidth="1"/>
    <col min="22" max="22" width="11.5703125" style="28" customWidth="1"/>
    <col min="23" max="16384" width="11.42578125" style="28"/>
  </cols>
  <sheetData>
    <row r="1" spans="1:22" ht="78.75" customHeight="1" x14ac:dyDescent="0.25">
      <c r="B1" s="24"/>
      <c r="C1" s="29"/>
      <c r="D1" s="29"/>
      <c r="E1" s="30"/>
      <c r="F1" s="30"/>
      <c r="G1" s="30"/>
      <c r="H1" s="30"/>
      <c r="I1" s="3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3.25" x14ac:dyDescent="0.25">
      <c r="B2" s="24"/>
      <c r="C2" s="24"/>
      <c r="D2" s="24"/>
      <c r="E2" s="104" t="s">
        <v>16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23.25" x14ac:dyDescent="0.25">
      <c r="B3" s="24"/>
      <c r="C3" s="24"/>
      <c r="D3" s="24"/>
      <c r="E3" s="104" t="s">
        <v>54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8.75" x14ac:dyDescent="0.25">
      <c r="B4" s="24"/>
      <c r="C4" s="24"/>
      <c r="D4" s="24"/>
      <c r="E4" s="105" t="s">
        <v>17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10.5" customHeight="1" x14ac:dyDescent="0.25">
      <c r="B5" s="24"/>
      <c r="C5" s="31"/>
      <c r="D5" s="31"/>
      <c r="E5" s="32"/>
      <c r="F5" s="32"/>
      <c r="G5" s="32"/>
      <c r="H5" s="32"/>
      <c r="I5" s="32"/>
      <c r="J5" s="21"/>
      <c r="K5" s="21"/>
      <c r="L5" s="21"/>
      <c r="M5" s="21"/>
      <c r="N5" s="21"/>
      <c r="O5" s="21"/>
      <c r="P5" s="21"/>
      <c r="Q5" s="20"/>
      <c r="R5" s="20"/>
      <c r="S5" s="21"/>
      <c r="T5" s="21"/>
      <c r="U5" s="20"/>
      <c r="V5" s="20"/>
    </row>
    <row r="6" spans="1:22" s="33" customFormat="1" ht="21" x14ac:dyDescent="0.25">
      <c r="B6" s="34"/>
      <c r="C6" s="35"/>
      <c r="D6" s="35"/>
      <c r="E6" s="127" t="s">
        <v>35</v>
      </c>
      <c r="F6" s="127"/>
      <c r="G6" s="127"/>
      <c r="H6" s="127"/>
      <c r="I6" s="128"/>
      <c r="J6" s="114" t="s">
        <v>73</v>
      </c>
      <c r="K6" s="114"/>
      <c r="L6" s="114"/>
      <c r="M6" s="114"/>
      <c r="N6" s="114"/>
      <c r="O6" s="114"/>
      <c r="P6" s="114"/>
      <c r="Q6" s="36"/>
      <c r="R6" s="37" t="s">
        <v>36</v>
      </c>
      <c r="S6" s="113"/>
      <c r="T6" s="113"/>
      <c r="U6" s="36"/>
      <c r="V6" s="38"/>
    </row>
    <row r="7" spans="1:22" ht="7.5" customHeight="1" x14ac:dyDescent="0.25">
      <c r="B7" s="24"/>
      <c r="C7" s="39"/>
      <c r="D7" s="3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111"/>
      <c r="S7" s="110"/>
      <c r="T7" s="110"/>
      <c r="U7" s="111"/>
      <c r="V7" s="112"/>
    </row>
    <row r="8" spans="1:22" ht="18.75" x14ac:dyDescent="0.25">
      <c r="B8" s="115" t="s">
        <v>18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7"/>
    </row>
    <row r="9" spans="1:22" ht="39" customHeight="1" x14ac:dyDescent="0.25">
      <c r="A9" s="132"/>
      <c r="B9" s="106" t="s">
        <v>19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07"/>
      <c r="Q9" s="108" t="s">
        <v>20</v>
      </c>
      <c r="R9" s="109"/>
      <c r="S9" s="106" t="s">
        <v>21</v>
      </c>
      <c r="T9" s="107"/>
      <c r="U9" s="17" t="s">
        <v>22</v>
      </c>
      <c r="V9" s="20"/>
    </row>
    <row r="10" spans="1:22" ht="18.75" x14ac:dyDescent="0.25">
      <c r="A10" s="13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7"/>
      <c r="R10" s="97"/>
      <c r="S10" s="96"/>
      <c r="T10" s="96"/>
      <c r="U10" s="11"/>
      <c r="V10" s="30"/>
    </row>
    <row r="11" spans="1:22" ht="18.75" x14ac:dyDescent="0.25">
      <c r="A11" s="13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7"/>
      <c r="R11" s="97"/>
      <c r="S11" s="96"/>
      <c r="T11" s="96"/>
      <c r="U11" s="11"/>
      <c r="V11" s="30"/>
    </row>
    <row r="12" spans="1:22" ht="18.75" x14ac:dyDescent="0.25">
      <c r="A12" s="13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7"/>
      <c r="R12" s="97"/>
      <c r="S12" s="96"/>
      <c r="T12" s="96"/>
      <c r="U12" s="11"/>
      <c r="V12" s="30"/>
    </row>
    <row r="13" spans="1:22" ht="18.75" x14ac:dyDescent="0.25">
      <c r="A13" s="132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7"/>
      <c r="R13" s="97"/>
      <c r="S13" s="96"/>
      <c r="T13" s="96"/>
      <c r="U13" s="11"/>
      <c r="V13" s="30"/>
    </row>
    <row r="14" spans="1:22" x14ac:dyDescent="0.25">
      <c r="A14" s="132"/>
      <c r="E14" s="22"/>
      <c r="F14" s="22"/>
      <c r="G14" s="22"/>
      <c r="H14" s="22"/>
      <c r="I14" s="40"/>
      <c r="J14" s="22"/>
      <c r="K14" s="40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4"/>
    </row>
    <row r="15" spans="1:22" s="41" customFormat="1" ht="18" x14ac:dyDescent="0.25">
      <c r="A15" s="132"/>
      <c r="B15" s="83"/>
      <c r="C15" s="83"/>
      <c r="D15" s="83"/>
      <c r="E15" s="83"/>
      <c r="F15" s="83"/>
      <c r="G15" s="84"/>
      <c r="H15" s="84"/>
      <c r="I15" s="84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5"/>
    </row>
    <row r="16" spans="1:22" ht="19.5" customHeight="1" x14ac:dyDescent="0.25">
      <c r="A16" s="132"/>
      <c r="B16" s="81" t="s">
        <v>37</v>
      </c>
      <c r="C16" s="81" t="s">
        <v>47</v>
      </c>
      <c r="D16" s="81" t="s">
        <v>48</v>
      </c>
      <c r="E16" s="81" t="s">
        <v>0</v>
      </c>
      <c r="F16" s="119" t="s">
        <v>49</v>
      </c>
      <c r="G16" s="89" t="s">
        <v>50</v>
      </c>
      <c r="H16" s="89"/>
      <c r="I16" s="89"/>
      <c r="J16" s="103" t="s">
        <v>64</v>
      </c>
      <c r="K16" s="81" t="s">
        <v>2</v>
      </c>
      <c r="L16" s="81" t="s">
        <v>30</v>
      </c>
      <c r="M16" s="102" t="s">
        <v>3</v>
      </c>
      <c r="N16" s="102"/>
      <c r="O16" s="102"/>
      <c r="P16" s="102"/>
      <c r="Q16" s="102"/>
      <c r="R16" s="102"/>
      <c r="S16" s="86" t="s">
        <v>31</v>
      </c>
      <c r="T16" s="86" t="s">
        <v>32</v>
      </c>
      <c r="U16" s="86" t="s">
        <v>33</v>
      </c>
      <c r="V16" s="86" t="s">
        <v>34</v>
      </c>
    </row>
    <row r="17" spans="1:22" s="2" customFormat="1" ht="30.75" customHeight="1" x14ac:dyDescent="0.25">
      <c r="A17" s="132"/>
      <c r="B17" s="82"/>
      <c r="C17" s="82"/>
      <c r="D17" s="82"/>
      <c r="E17" s="82"/>
      <c r="F17" s="82"/>
      <c r="G17" s="82" t="s">
        <v>51</v>
      </c>
      <c r="H17" s="82" t="s">
        <v>70</v>
      </c>
      <c r="I17" s="82" t="s">
        <v>52</v>
      </c>
      <c r="J17" s="82"/>
      <c r="K17" s="82"/>
      <c r="L17" s="82"/>
      <c r="M17" s="88" t="s">
        <v>58</v>
      </c>
      <c r="N17" s="88" t="s">
        <v>61</v>
      </c>
      <c r="O17" s="88"/>
      <c r="P17" s="88"/>
      <c r="Q17" s="88" t="s">
        <v>4</v>
      </c>
      <c r="R17" s="88" t="s">
        <v>72</v>
      </c>
      <c r="S17" s="87"/>
      <c r="T17" s="87"/>
      <c r="U17" s="87"/>
      <c r="V17" s="87"/>
    </row>
    <row r="18" spans="1:22" s="2" customFormat="1" ht="44.25" customHeight="1" x14ac:dyDescent="0.25">
      <c r="A18" s="13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6"/>
      <c r="N18" s="8" t="s">
        <v>59</v>
      </c>
      <c r="O18" s="8" t="s">
        <v>60</v>
      </c>
      <c r="P18" s="8" t="s">
        <v>9</v>
      </c>
      <c r="Q18" s="86"/>
      <c r="R18" s="86"/>
      <c r="S18" s="87"/>
      <c r="T18" s="87"/>
      <c r="U18" s="87"/>
      <c r="V18" s="87"/>
    </row>
    <row r="19" spans="1:22" x14ac:dyDescent="0.25">
      <c r="A19" s="42">
        <v>1</v>
      </c>
      <c r="B19" s="43"/>
      <c r="C19" s="43"/>
      <c r="D19" s="44"/>
      <c r="E19" s="45"/>
      <c r="F19" s="19"/>
      <c r="G19" s="12"/>
      <c r="H19" s="16"/>
      <c r="I19" s="12"/>
      <c r="J19" s="46"/>
      <c r="K19" s="12"/>
      <c r="L19" s="19"/>
      <c r="M19" s="19"/>
      <c r="N19" s="47"/>
      <c r="O19" s="47"/>
      <c r="P19" s="48">
        <f>SUM(N19:O19)</f>
        <v>0</v>
      </c>
      <c r="Q19" s="19"/>
      <c r="R19" s="19"/>
      <c r="S19" s="49">
        <f t="shared" ref="S19:S33" si="0">ROUND(IF(P19="","",(L19+M19+P19+R19)/6),2)</f>
        <v>0</v>
      </c>
      <c r="T19" s="49">
        <f t="shared" ref="T19:T33" si="1">ROUND(IF(P19="","",(L19+M19+P19+Q19+R19+S19)),2)</f>
        <v>0</v>
      </c>
      <c r="U19" s="19"/>
      <c r="V19" s="49">
        <f>IF(T19="","",(T19+U19))</f>
        <v>0</v>
      </c>
    </row>
    <row r="20" spans="1:22" x14ac:dyDescent="0.25">
      <c r="A20" s="42">
        <v>2</v>
      </c>
      <c r="B20" s="43"/>
      <c r="C20" s="43"/>
      <c r="D20" s="43"/>
      <c r="E20" s="45"/>
      <c r="F20" s="19"/>
      <c r="G20" s="12"/>
      <c r="H20" s="16"/>
      <c r="I20" s="12"/>
      <c r="J20" s="46"/>
      <c r="K20" s="12"/>
      <c r="L20" s="19"/>
      <c r="M20" s="19"/>
      <c r="N20" s="47"/>
      <c r="O20" s="47"/>
      <c r="P20" s="48">
        <f t="shared" ref="P20:P33" si="2">SUM(N20:O20)</f>
        <v>0</v>
      </c>
      <c r="Q20" s="19"/>
      <c r="R20" s="19"/>
      <c r="S20" s="49">
        <f t="shared" si="0"/>
        <v>0</v>
      </c>
      <c r="T20" s="49">
        <f t="shared" si="1"/>
        <v>0</v>
      </c>
      <c r="U20" s="19"/>
      <c r="V20" s="49">
        <f t="shared" ref="V20:V33" si="3">IF(T20="","",(T20+U20))</f>
        <v>0</v>
      </c>
    </row>
    <row r="21" spans="1:22" x14ac:dyDescent="0.25">
      <c r="A21" s="42">
        <v>3</v>
      </c>
      <c r="B21" s="43"/>
      <c r="C21" s="43"/>
      <c r="D21" s="43"/>
      <c r="E21" s="45"/>
      <c r="F21" s="19"/>
      <c r="G21" s="12"/>
      <c r="H21" s="16"/>
      <c r="I21" s="12"/>
      <c r="J21" s="46"/>
      <c r="K21" s="12"/>
      <c r="L21" s="19"/>
      <c r="M21" s="19"/>
      <c r="N21" s="47"/>
      <c r="O21" s="47"/>
      <c r="P21" s="48">
        <f t="shared" si="2"/>
        <v>0</v>
      </c>
      <c r="Q21" s="19"/>
      <c r="R21" s="19"/>
      <c r="S21" s="49">
        <f t="shared" si="0"/>
        <v>0</v>
      </c>
      <c r="T21" s="49">
        <f t="shared" si="1"/>
        <v>0</v>
      </c>
      <c r="U21" s="19"/>
      <c r="V21" s="49">
        <f t="shared" si="3"/>
        <v>0</v>
      </c>
    </row>
    <row r="22" spans="1:22" x14ac:dyDescent="0.25">
      <c r="A22" s="42">
        <v>4</v>
      </c>
      <c r="B22" s="43"/>
      <c r="C22" s="43"/>
      <c r="D22" s="43"/>
      <c r="E22" s="45"/>
      <c r="F22" s="19"/>
      <c r="G22" s="12"/>
      <c r="H22" s="16"/>
      <c r="I22" s="12"/>
      <c r="J22" s="46"/>
      <c r="K22" s="12"/>
      <c r="L22" s="19"/>
      <c r="M22" s="19"/>
      <c r="N22" s="47"/>
      <c r="O22" s="47"/>
      <c r="P22" s="48">
        <f t="shared" si="2"/>
        <v>0</v>
      </c>
      <c r="Q22" s="19"/>
      <c r="R22" s="19"/>
      <c r="S22" s="49">
        <f t="shared" si="0"/>
        <v>0</v>
      </c>
      <c r="T22" s="49">
        <f t="shared" si="1"/>
        <v>0</v>
      </c>
      <c r="U22" s="19"/>
      <c r="V22" s="49">
        <f t="shared" si="3"/>
        <v>0</v>
      </c>
    </row>
    <row r="23" spans="1:22" x14ac:dyDescent="0.25">
      <c r="A23" s="42">
        <v>5</v>
      </c>
      <c r="B23" s="43"/>
      <c r="C23" s="43"/>
      <c r="D23" s="43"/>
      <c r="E23" s="45"/>
      <c r="F23" s="19"/>
      <c r="G23" s="12"/>
      <c r="H23" s="16"/>
      <c r="I23" s="12"/>
      <c r="J23" s="46"/>
      <c r="K23" s="12"/>
      <c r="L23" s="19"/>
      <c r="M23" s="19"/>
      <c r="N23" s="47"/>
      <c r="O23" s="47"/>
      <c r="P23" s="48">
        <f t="shared" si="2"/>
        <v>0</v>
      </c>
      <c r="Q23" s="19"/>
      <c r="R23" s="19"/>
      <c r="S23" s="49">
        <f t="shared" si="0"/>
        <v>0</v>
      </c>
      <c r="T23" s="49">
        <f t="shared" si="1"/>
        <v>0</v>
      </c>
      <c r="U23" s="19"/>
      <c r="V23" s="49">
        <f t="shared" si="3"/>
        <v>0</v>
      </c>
    </row>
    <row r="24" spans="1:22" x14ac:dyDescent="0.25">
      <c r="A24" s="42">
        <v>6</v>
      </c>
      <c r="B24" s="43"/>
      <c r="C24" s="43"/>
      <c r="D24" s="43"/>
      <c r="E24" s="45"/>
      <c r="F24" s="19"/>
      <c r="G24" s="12"/>
      <c r="H24" s="16"/>
      <c r="I24" s="12"/>
      <c r="J24" s="46"/>
      <c r="K24" s="12"/>
      <c r="L24" s="19"/>
      <c r="M24" s="19"/>
      <c r="N24" s="47"/>
      <c r="O24" s="47"/>
      <c r="P24" s="48">
        <f t="shared" si="2"/>
        <v>0</v>
      </c>
      <c r="Q24" s="19"/>
      <c r="R24" s="19"/>
      <c r="S24" s="49">
        <f t="shared" si="0"/>
        <v>0</v>
      </c>
      <c r="T24" s="49">
        <f t="shared" si="1"/>
        <v>0</v>
      </c>
      <c r="U24" s="19"/>
      <c r="V24" s="49">
        <f t="shared" si="3"/>
        <v>0</v>
      </c>
    </row>
    <row r="25" spans="1:22" x14ac:dyDescent="0.25">
      <c r="A25" s="42">
        <v>7</v>
      </c>
      <c r="B25" s="43"/>
      <c r="C25" s="43"/>
      <c r="D25" s="43"/>
      <c r="E25" s="45"/>
      <c r="F25" s="19"/>
      <c r="G25" s="12"/>
      <c r="H25" s="16"/>
      <c r="I25" s="12"/>
      <c r="J25" s="46"/>
      <c r="K25" s="12"/>
      <c r="L25" s="19"/>
      <c r="M25" s="19"/>
      <c r="N25" s="47"/>
      <c r="O25" s="47"/>
      <c r="P25" s="48">
        <f t="shared" si="2"/>
        <v>0</v>
      </c>
      <c r="Q25" s="19"/>
      <c r="R25" s="19"/>
      <c r="S25" s="49">
        <f t="shared" si="0"/>
        <v>0</v>
      </c>
      <c r="T25" s="49">
        <f t="shared" si="1"/>
        <v>0</v>
      </c>
      <c r="U25" s="19"/>
      <c r="V25" s="49">
        <f t="shared" si="3"/>
        <v>0</v>
      </c>
    </row>
    <row r="26" spans="1:22" x14ac:dyDescent="0.25">
      <c r="A26" s="42">
        <v>8</v>
      </c>
      <c r="B26" s="43"/>
      <c r="C26" s="43"/>
      <c r="D26" s="43"/>
      <c r="E26" s="45"/>
      <c r="F26" s="19"/>
      <c r="G26" s="12"/>
      <c r="H26" s="16"/>
      <c r="I26" s="12"/>
      <c r="J26" s="46"/>
      <c r="K26" s="12"/>
      <c r="L26" s="19"/>
      <c r="M26" s="19"/>
      <c r="N26" s="47"/>
      <c r="O26" s="47"/>
      <c r="P26" s="48">
        <f t="shared" si="2"/>
        <v>0</v>
      </c>
      <c r="Q26" s="19"/>
      <c r="R26" s="19"/>
      <c r="S26" s="49">
        <f t="shared" si="0"/>
        <v>0</v>
      </c>
      <c r="T26" s="49">
        <f t="shared" si="1"/>
        <v>0</v>
      </c>
      <c r="U26" s="19"/>
      <c r="V26" s="49">
        <f t="shared" si="3"/>
        <v>0</v>
      </c>
    </row>
    <row r="27" spans="1:22" x14ac:dyDescent="0.25">
      <c r="A27" s="42">
        <v>9</v>
      </c>
      <c r="B27" s="43"/>
      <c r="C27" s="43"/>
      <c r="D27" s="43"/>
      <c r="E27" s="45"/>
      <c r="F27" s="19"/>
      <c r="G27" s="12"/>
      <c r="H27" s="16"/>
      <c r="I27" s="12"/>
      <c r="J27" s="46"/>
      <c r="K27" s="12"/>
      <c r="L27" s="19"/>
      <c r="M27" s="19"/>
      <c r="N27" s="47"/>
      <c r="O27" s="47"/>
      <c r="P27" s="48">
        <f t="shared" si="2"/>
        <v>0</v>
      </c>
      <c r="Q27" s="19"/>
      <c r="R27" s="19"/>
      <c r="S27" s="49">
        <f t="shared" si="0"/>
        <v>0</v>
      </c>
      <c r="T27" s="49">
        <f t="shared" si="1"/>
        <v>0</v>
      </c>
      <c r="U27" s="19"/>
      <c r="V27" s="49">
        <f t="shared" si="3"/>
        <v>0</v>
      </c>
    </row>
    <row r="28" spans="1:22" x14ac:dyDescent="0.25">
      <c r="A28" s="42">
        <v>10</v>
      </c>
      <c r="B28" s="43"/>
      <c r="C28" s="43"/>
      <c r="D28" s="43"/>
      <c r="E28" s="45"/>
      <c r="F28" s="19"/>
      <c r="G28" s="12"/>
      <c r="H28" s="16"/>
      <c r="I28" s="12"/>
      <c r="J28" s="46"/>
      <c r="K28" s="12"/>
      <c r="L28" s="19"/>
      <c r="M28" s="19"/>
      <c r="N28" s="47"/>
      <c r="O28" s="47"/>
      <c r="P28" s="48">
        <f t="shared" si="2"/>
        <v>0</v>
      </c>
      <c r="Q28" s="19"/>
      <c r="R28" s="19"/>
      <c r="S28" s="49">
        <f t="shared" si="0"/>
        <v>0</v>
      </c>
      <c r="T28" s="49">
        <f t="shared" si="1"/>
        <v>0</v>
      </c>
      <c r="U28" s="19"/>
      <c r="V28" s="49">
        <f t="shared" si="3"/>
        <v>0</v>
      </c>
    </row>
    <row r="29" spans="1:22" x14ac:dyDescent="0.25">
      <c r="A29" s="42">
        <v>11</v>
      </c>
      <c r="B29" s="43"/>
      <c r="C29" s="43"/>
      <c r="D29" s="43"/>
      <c r="E29" s="45"/>
      <c r="F29" s="19"/>
      <c r="G29" s="12"/>
      <c r="H29" s="16"/>
      <c r="I29" s="12"/>
      <c r="J29" s="46"/>
      <c r="K29" s="12"/>
      <c r="L29" s="19"/>
      <c r="M29" s="19"/>
      <c r="N29" s="47"/>
      <c r="O29" s="47"/>
      <c r="P29" s="48">
        <f t="shared" si="2"/>
        <v>0</v>
      </c>
      <c r="Q29" s="19"/>
      <c r="R29" s="19"/>
      <c r="S29" s="49">
        <f t="shared" si="0"/>
        <v>0</v>
      </c>
      <c r="T29" s="49">
        <f t="shared" si="1"/>
        <v>0</v>
      </c>
      <c r="U29" s="19"/>
      <c r="V29" s="49">
        <f t="shared" si="3"/>
        <v>0</v>
      </c>
    </row>
    <row r="30" spans="1:22" x14ac:dyDescent="0.25">
      <c r="A30" s="42">
        <v>12</v>
      </c>
      <c r="B30" s="43"/>
      <c r="C30" s="43"/>
      <c r="D30" s="43"/>
      <c r="E30" s="45"/>
      <c r="F30" s="19"/>
      <c r="G30" s="12"/>
      <c r="H30" s="16"/>
      <c r="I30" s="12"/>
      <c r="J30" s="46"/>
      <c r="K30" s="12"/>
      <c r="L30" s="19"/>
      <c r="M30" s="19"/>
      <c r="N30" s="47"/>
      <c r="O30" s="47"/>
      <c r="P30" s="48">
        <f t="shared" si="2"/>
        <v>0</v>
      </c>
      <c r="Q30" s="19"/>
      <c r="R30" s="19"/>
      <c r="S30" s="49">
        <f t="shared" si="0"/>
        <v>0</v>
      </c>
      <c r="T30" s="49">
        <f t="shared" si="1"/>
        <v>0</v>
      </c>
      <c r="U30" s="19"/>
      <c r="V30" s="49">
        <f t="shared" si="3"/>
        <v>0</v>
      </c>
    </row>
    <row r="31" spans="1:22" x14ac:dyDescent="0.25">
      <c r="A31" s="42">
        <v>13</v>
      </c>
      <c r="B31" s="43"/>
      <c r="C31" s="43"/>
      <c r="D31" s="43"/>
      <c r="E31" s="45"/>
      <c r="F31" s="19"/>
      <c r="G31" s="12"/>
      <c r="H31" s="16"/>
      <c r="I31" s="12"/>
      <c r="J31" s="46"/>
      <c r="K31" s="12"/>
      <c r="L31" s="19"/>
      <c r="M31" s="19"/>
      <c r="N31" s="47"/>
      <c r="O31" s="47"/>
      <c r="P31" s="48">
        <f t="shared" si="2"/>
        <v>0</v>
      </c>
      <c r="Q31" s="19"/>
      <c r="R31" s="19"/>
      <c r="S31" s="49">
        <f t="shared" si="0"/>
        <v>0</v>
      </c>
      <c r="T31" s="49">
        <f t="shared" si="1"/>
        <v>0</v>
      </c>
      <c r="U31" s="19"/>
      <c r="V31" s="49">
        <f t="shared" si="3"/>
        <v>0</v>
      </c>
    </row>
    <row r="32" spans="1:22" x14ac:dyDescent="0.25">
      <c r="A32" s="42">
        <v>14</v>
      </c>
      <c r="B32" s="43"/>
      <c r="C32" s="43"/>
      <c r="D32" s="43"/>
      <c r="E32" s="45"/>
      <c r="F32" s="19"/>
      <c r="G32" s="12"/>
      <c r="H32" s="16"/>
      <c r="I32" s="12"/>
      <c r="J32" s="46"/>
      <c r="K32" s="12"/>
      <c r="L32" s="19"/>
      <c r="M32" s="19"/>
      <c r="N32" s="47"/>
      <c r="O32" s="47"/>
      <c r="P32" s="48">
        <f t="shared" si="2"/>
        <v>0</v>
      </c>
      <c r="Q32" s="19"/>
      <c r="R32" s="19"/>
      <c r="S32" s="49">
        <f t="shared" si="0"/>
        <v>0</v>
      </c>
      <c r="T32" s="49">
        <f t="shared" si="1"/>
        <v>0</v>
      </c>
      <c r="U32" s="19"/>
      <c r="V32" s="49">
        <f t="shared" si="3"/>
        <v>0</v>
      </c>
    </row>
    <row r="33" spans="1:22" x14ac:dyDescent="0.25">
      <c r="A33" s="42">
        <v>15</v>
      </c>
      <c r="B33" s="43"/>
      <c r="C33" s="43"/>
      <c r="D33" s="43"/>
      <c r="E33" s="45"/>
      <c r="F33" s="19"/>
      <c r="G33" s="12"/>
      <c r="H33" s="16"/>
      <c r="I33" s="12"/>
      <c r="J33" s="46"/>
      <c r="K33" s="12"/>
      <c r="L33" s="19"/>
      <c r="M33" s="19"/>
      <c r="N33" s="47"/>
      <c r="O33" s="47"/>
      <c r="P33" s="48">
        <f t="shared" si="2"/>
        <v>0</v>
      </c>
      <c r="Q33" s="19"/>
      <c r="R33" s="19"/>
      <c r="S33" s="49">
        <f t="shared" si="0"/>
        <v>0</v>
      </c>
      <c r="T33" s="49">
        <f t="shared" si="1"/>
        <v>0</v>
      </c>
      <c r="U33" s="19"/>
      <c r="V33" s="49">
        <f t="shared" si="3"/>
        <v>0</v>
      </c>
    </row>
    <row r="34" spans="1:22" x14ac:dyDescent="0.25">
      <c r="A34" s="50"/>
      <c r="B34" s="51"/>
      <c r="C34" s="51"/>
      <c r="D34" s="51"/>
      <c r="E34" s="51"/>
      <c r="F34" s="51"/>
      <c r="G34" s="51"/>
      <c r="H34" s="51"/>
      <c r="I34" s="52"/>
      <c r="J34" s="51"/>
      <c r="K34" s="52"/>
      <c r="L34" s="23">
        <f>SUM(L19:L33)</f>
        <v>0</v>
      </c>
      <c r="M34" s="23">
        <f>SUM(M19:M33)</f>
        <v>0</v>
      </c>
      <c r="N34" s="23"/>
      <c r="O34" s="23"/>
      <c r="P34" s="23">
        <f t="shared" ref="P34:V34" si="4">SUM(P19:P33)</f>
        <v>0</v>
      </c>
      <c r="Q34" s="23">
        <f t="shared" si="4"/>
        <v>0</v>
      </c>
      <c r="R34" s="23">
        <f t="shared" si="4"/>
        <v>0</v>
      </c>
      <c r="S34" s="23">
        <f t="shared" si="4"/>
        <v>0</v>
      </c>
      <c r="T34" s="23">
        <f t="shared" si="4"/>
        <v>0</v>
      </c>
      <c r="U34" s="23">
        <f t="shared" si="4"/>
        <v>0</v>
      </c>
      <c r="V34" s="23">
        <f t="shared" si="4"/>
        <v>0</v>
      </c>
    </row>
    <row r="35" spans="1:22" x14ac:dyDescent="0.25">
      <c r="A35" s="50"/>
      <c r="E35" s="22"/>
      <c r="F35" s="22"/>
      <c r="G35" s="22"/>
      <c r="H35" s="22"/>
      <c r="I35" s="40"/>
      <c r="J35" s="22"/>
      <c r="K35" s="40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8" x14ac:dyDescent="0.25">
      <c r="A36" s="50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32.25" customHeight="1" x14ac:dyDescent="0.25">
      <c r="A37" s="18"/>
      <c r="B37" s="88" t="s">
        <v>37</v>
      </c>
      <c r="C37" s="88" t="s">
        <v>0</v>
      </c>
      <c r="D37" s="88" t="s">
        <v>10</v>
      </c>
      <c r="E37" s="88" t="s">
        <v>53</v>
      </c>
      <c r="F37" s="88"/>
      <c r="G37" s="121" t="s">
        <v>11</v>
      </c>
      <c r="H37" s="88" t="s">
        <v>12</v>
      </c>
      <c r="I37" s="88" t="s">
        <v>71</v>
      </c>
      <c r="J37" s="88" t="s">
        <v>13</v>
      </c>
      <c r="K37" s="88" t="s">
        <v>14</v>
      </c>
      <c r="L37" s="130" t="s">
        <v>15</v>
      </c>
      <c r="M37" s="92" t="s">
        <v>40</v>
      </c>
      <c r="N37" s="92"/>
      <c r="O37" s="92"/>
      <c r="P37" s="92"/>
      <c r="Q37" s="92" t="s">
        <v>55</v>
      </c>
      <c r="R37" s="92"/>
      <c r="S37" s="92"/>
      <c r="T37" s="92"/>
      <c r="U37" s="90" t="s">
        <v>46</v>
      </c>
    </row>
    <row r="38" spans="1:22" s="2" customFormat="1" ht="33.75" x14ac:dyDescent="0.25">
      <c r="A38" s="18"/>
      <c r="B38" s="88"/>
      <c r="C38" s="88"/>
      <c r="D38" s="88"/>
      <c r="E38" s="88"/>
      <c r="F38" s="88"/>
      <c r="G38" s="122"/>
      <c r="H38" s="86"/>
      <c r="I38" s="86"/>
      <c r="J38" s="86"/>
      <c r="K38" s="86"/>
      <c r="L38" s="131"/>
      <c r="M38" s="8" t="s">
        <v>41</v>
      </c>
      <c r="N38" s="133" t="s">
        <v>38</v>
      </c>
      <c r="O38" s="134"/>
      <c r="P38" s="8" t="s">
        <v>39</v>
      </c>
      <c r="Q38" s="8" t="s">
        <v>42</v>
      </c>
      <c r="R38" s="8" t="s">
        <v>43</v>
      </c>
      <c r="S38" s="8" t="s">
        <v>44</v>
      </c>
      <c r="T38" s="8" t="s">
        <v>45</v>
      </c>
      <c r="U38" s="91"/>
    </row>
    <row r="39" spans="1:22" ht="15.75" x14ac:dyDescent="0.25">
      <c r="A39" s="42">
        <v>1</v>
      </c>
      <c r="B39" s="53" t="str">
        <f t="shared" ref="B39:B53" si="5">IF(B19="","",B19)</f>
        <v/>
      </c>
      <c r="C39" s="53" t="str">
        <f t="shared" ref="C39:C54" si="6">IF(E19="","",E19)</f>
        <v/>
      </c>
      <c r="D39" s="54" t="str">
        <f t="shared" ref="D39:D53" si="7">IF(K19="","",K19)</f>
        <v/>
      </c>
      <c r="E39" s="120" t="str">
        <f t="shared" ref="E39:E53" si="8">IF(J19="","",J19)</f>
        <v/>
      </c>
      <c r="F39" s="120"/>
      <c r="G39" s="55">
        <f t="shared" ref="G39:G53" si="9">T19</f>
        <v>0</v>
      </c>
      <c r="H39" s="56"/>
      <c r="I39" s="57"/>
      <c r="J39" s="19"/>
      <c r="K39" s="13">
        <f>IF(G39="","",((G39*I39)-J39))</f>
        <v>0</v>
      </c>
      <c r="L39" s="13">
        <f>IF(OR(T19="",K39=""),"",(V19+K39))</f>
        <v>0</v>
      </c>
      <c r="M39" s="14"/>
      <c r="N39" s="123"/>
      <c r="O39" s="124"/>
      <c r="P39" s="73"/>
      <c r="Q39" s="74"/>
      <c r="R39" s="74"/>
      <c r="S39" s="15" t="str">
        <f>IF(OR(Q39="",R39=""),"",DATEDIF(Q39,R39+1,"y")*12+DATEDIF(Q39,R39+1,"ym")+(DATEDIF(Q39,R39+1,"md")/30))</f>
        <v/>
      </c>
      <c r="T39" s="73"/>
      <c r="U39" s="58" t="str">
        <f t="shared" ref="U39:U53" si="10">IF(T39="","",(L39*P39*S39*T39))</f>
        <v/>
      </c>
      <c r="V39" s="2"/>
    </row>
    <row r="40" spans="1:22" ht="15.75" customHeight="1" x14ac:dyDescent="0.25">
      <c r="A40" s="42">
        <v>2</v>
      </c>
      <c r="B40" s="53" t="str">
        <f t="shared" si="5"/>
        <v/>
      </c>
      <c r="C40" s="53" t="str">
        <f t="shared" si="6"/>
        <v/>
      </c>
      <c r="D40" s="54" t="str">
        <f t="shared" si="7"/>
        <v/>
      </c>
      <c r="E40" s="93" t="str">
        <f t="shared" si="8"/>
        <v/>
      </c>
      <c r="F40" s="93"/>
      <c r="G40" s="55">
        <f t="shared" si="9"/>
        <v>0</v>
      </c>
      <c r="H40" s="56"/>
      <c r="I40" s="57"/>
      <c r="J40" s="45"/>
      <c r="K40" s="13">
        <f t="shared" ref="K40:K53" si="11">IF(G40="","",((G40*I40)-J40))</f>
        <v>0</v>
      </c>
      <c r="L40" s="13">
        <f t="shared" ref="L40:L53" si="12">IF(OR(T20="",K40=""),"",(V20+K40))</f>
        <v>0</v>
      </c>
      <c r="M40" s="14"/>
      <c r="N40" s="123"/>
      <c r="O40" s="124"/>
      <c r="P40" s="73"/>
      <c r="Q40" s="74"/>
      <c r="R40" s="74"/>
      <c r="S40" s="15" t="str">
        <f t="shared" ref="S40:S53" si="13">IF(OR(Q40="",R40=""),"",DATEDIF(Q40,R40+1,"y")*12+DATEDIF(Q40,R40+1,"ym")+(DATEDIF(Q40,R40+1,"md")/30))</f>
        <v/>
      </c>
      <c r="T40" s="73"/>
      <c r="U40" s="58" t="str">
        <f t="shared" si="10"/>
        <v/>
      </c>
      <c r="V40" s="2"/>
    </row>
    <row r="41" spans="1:22" ht="15.75" x14ac:dyDescent="0.25">
      <c r="A41" s="42">
        <v>3</v>
      </c>
      <c r="B41" s="53" t="str">
        <f t="shared" si="5"/>
        <v/>
      </c>
      <c r="C41" s="53" t="str">
        <f t="shared" si="6"/>
        <v/>
      </c>
      <c r="D41" s="54" t="str">
        <f t="shared" si="7"/>
        <v/>
      </c>
      <c r="E41" s="93" t="str">
        <f t="shared" si="8"/>
        <v/>
      </c>
      <c r="F41" s="93"/>
      <c r="G41" s="55">
        <f t="shared" si="9"/>
        <v>0</v>
      </c>
      <c r="H41" s="56"/>
      <c r="I41" s="57"/>
      <c r="J41" s="19"/>
      <c r="K41" s="13">
        <f t="shared" si="11"/>
        <v>0</v>
      </c>
      <c r="L41" s="13">
        <f t="shared" si="12"/>
        <v>0</v>
      </c>
      <c r="M41" s="14"/>
      <c r="N41" s="123"/>
      <c r="O41" s="124"/>
      <c r="P41" s="73"/>
      <c r="Q41" s="74"/>
      <c r="R41" s="74"/>
      <c r="S41" s="15" t="str">
        <f t="shared" si="13"/>
        <v/>
      </c>
      <c r="T41" s="73"/>
      <c r="U41" s="58" t="str">
        <f t="shared" si="10"/>
        <v/>
      </c>
      <c r="V41" s="2"/>
    </row>
    <row r="42" spans="1:22" ht="15.75" x14ac:dyDescent="0.25">
      <c r="A42" s="42">
        <v>4</v>
      </c>
      <c r="B42" s="53" t="str">
        <f t="shared" si="5"/>
        <v/>
      </c>
      <c r="C42" s="53" t="str">
        <f t="shared" si="6"/>
        <v/>
      </c>
      <c r="D42" s="54" t="str">
        <f t="shared" si="7"/>
        <v/>
      </c>
      <c r="E42" s="93" t="str">
        <f t="shared" si="8"/>
        <v/>
      </c>
      <c r="F42" s="93"/>
      <c r="G42" s="55">
        <f t="shared" si="9"/>
        <v>0</v>
      </c>
      <c r="H42" s="56"/>
      <c r="I42" s="57"/>
      <c r="J42" s="45"/>
      <c r="K42" s="13">
        <f t="shared" si="11"/>
        <v>0</v>
      </c>
      <c r="L42" s="13">
        <f t="shared" si="12"/>
        <v>0</v>
      </c>
      <c r="M42" s="14"/>
      <c r="N42" s="123"/>
      <c r="O42" s="124"/>
      <c r="P42" s="73"/>
      <c r="Q42" s="74"/>
      <c r="R42" s="74"/>
      <c r="S42" s="15" t="str">
        <f t="shared" si="13"/>
        <v/>
      </c>
      <c r="T42" s="73"/>
      <c r="U42" s="58" t="str">
        <f t="shared" si="10"/>
        <v/>
      </c>
      <c r="V42" s="2"/>
    </row>
    <row r="43" spans="1:22" ht="15.75" x14ac:dyDescent="0.25">
      <c r="A43" s="42">
        <v>5</v>
      </c>
      <c r="B43" s="53" t="str">
        <f t="shared" si="5"/>
        <v/>
      </c>
      <c r="C43" s="53" t="str">
        <f t="shared" si="6"/>
        <v/>
      </c>
      <c r="D43" s="54" t="str">
        <f t="shared" si="7"/>
        <v/>
      </c>
      <c r="E43" s="93" t="str">
        <f t="shared" si="8"/>
        <v/>
      </c>
      <c r="F43" s="93"/>
      <c r="G43" s="55">
        <f t="shared" si="9"/>
        <v>0</v>
      </c>
      <c r="H43" s="56"/>
      <c r="I43" s="57"/>
      <c r="J43" s="19"/>
      <c r="K43" s="13">
        <f t="shared" si="11"/>
        <v>0</v>
      </c>
      <c r="L43" s="13">
        <f t="shared" si="12"/>
        <v>0</v>
      </c>
      <c r="M43" s="14"/>
      <c r="N43" s="123"/>
      <c r="O43" s="124"/>
      <c r="P43" s="73"/>
      <c r="Q43" s="74"/>
      <c r="R43" s="74"/>
      <c r="S43" s="15" t="str">
        <f t="shared" si="13"/>
        <v/>
      </c>
      <c r="T43" s="73"/>
      <c r="U43" s="58" t="str">
        <f t="shared" si="10"/>
        <v/>
      </c>
      <c r="V43" s="2"/>
    </row>
    <row r="44" spans="1:22" ht="15.75" x14ac:dyDescent="0.25">
      <c r="A44" s="42">
        <v>6</v>
      </c>
      <c r="B44" s="53" t="str">
        <f t="shared" si="5"/>
        <v/>
      </c>
      <c r="C44" s="53" t="str">
        <f t="shared" si="6"/>
        <v/>
      </c>
      <c r="D44" s="54" t="str">
        <f t="shared" si="7"/>
        <v/>
      </c>
      <c r="E44" s="93" t="str">
        <f t="shared" si="8"/>
        <v/>
      </c>
      <c r="F44" s="93"/>
      <c r="G44" s="55">
        <f t="shared" si="9"/>
        <v>0</v>
      </c>
      <c r="H44" s="56"/>
      <c r="I44" s="57"/>
      <c r="J44" s="45"/>
      <c r="K44" s="13">
        <f t="shared" si="11"/>
        <v>0</v>
      </c>
      <c r="L44" s="13">
        <f t="shared" si="12"/>
        <v>0</v>
      </c>
      <c r="M44" s="14"/>
      <c r="N44" s="123"/>
      <c r="O44" s="124"/>
      <c r="P44" s="73"/>
      <c r="Q44" s="74"/>
      <c r="R44" s="74"/>
      <c r="S44" s="15" t="str">
        <f t="shared" si="13"/>
        <v/>
      </c>
      <c r="T44" s="73"/>
      <c r="U44" s="58" t="str">
        <f t="shared" si="10"/>
        <v/>
      </c>
      <c r="V44" s="2"/>
    </row>
    <row r="45" spans="1:22" ht="15.75" x14ac:dyDescent="0.25">
      <c r="A45" s="42">
        <v>7</v>
      </c>
      <c r="B45" s="53" t="str">
        <f t="shared" si="5"/>
        <v/>
      </c>
      <c r="C45" s="53" t="str">
        <f t="shared" si="6"/>
        <v/>
      </c>
      <c r="D45" s="54" t="str">
        <f t="shared" si="7"/>
        <v/>
      </c>
      <c r="E45" s="93" t="str">
        <f t="shared" si="8"/>
        <v/>
      </c>
      <c r="F45" s="93"/>
      <c r="G45" s="55">
        <f t="shared" si="9"/>
        <v>0</v>
      </c>
      <c r="H45" s="56"/>
      <c r="I45" s="57"/>
      <c r="J45" s="19"/>
      <c r="K45" s="13">
        <f t="shared" si="11"/>
        <v>0</v>
      </c>
      <c r="L45" s="13">
        <f t="shared" si="12"/>
        <v>0</v>
      </c>
      <c r="M45" s="14"/>
      <c r="N45" s="123"/>
      <c r="O45" s="124"/>
      <c r="P45" s="73"/>
      <c r="Q45" s="74"/>
      <c r="R45" s="74"/>
      <c r="S45" s="15" t="str">
        <f t="shared" si="13"/>
        <v/>
      </c>
      <c r="T45" s="73"/>
      <c r="U45" s="58" t="str">
        <f t="shared" si="10"/>
        <v/>
      </c>
      <c r="V45" s="2"/>
    </row>
    <row r="46" spans="1:22" ht="15.75" x14ac:dyDescent="0.25">
      <c r="A46" s="42">
        <v>8</v>
      </c>
      <c r="B46" s="53" t="str">
        <f t="shared" si="5"/>
        <v/>
      </c>
      <c r="C46" s="53" t="str">
        <f t="shared" si="6"/>
        <v/>
      </c>
      <c r="D46" s="54" t="str">
        <f t="shared" si="7"/>
        <v/>
      </c>
      <c r="E46" s="93" t="str">
        <f t="shared" si="8"/>
        <v/>
      </c>
      <c r="F46" s="93"/>
      <c r="G46" s="55">
        <f t="shared" si="9"/>
        <v>0</v>
      </c>
      <c r="H46" s="56"/>
      <c r="I46" s="57"/>
      <c r="J46" s="45"/>
      <c r="K46" s="13">
        <f t="shared" si="11"/>
        <v>0</v>
      </c>
      <c r="L46" s="13">
        <f t="shared" si="12"/>
        <v>0</v>
      </c>
      <c r="M46" s="14"/>
      <c r="N46" s="123"/>
      <c r="O46" s="124"/>
      <c r="P46" s="73"/>
      <c r="Q46" s="74"/>
      <c r="R46" s="74"/>
      <c r="S46" s="15" t="str">
        <f t="shared" si="13"/>
        <v/>
      </c>
      <c r="T46" s="73"/>
      <c r="U46" s="58" t="str">
        <f t="shared" si="10"/>
        <v/>
      </c>
      <c r="V46" s="2"/>
    </row>
    <row r="47" spans="1:22" ht="15.75" x14ac:dyDescent="0.25">
      <c r="A47" s="42">
        <v>9</v>
      </c>
      <c r="B47" s="53" t="str">
        <f t="shared" si="5"/>
        <v/>
      </c>
      <c r="C47" s="53" t="str">
        <f t="shared" si="6"/>
        <v/>
      </c>
      <c r="D47" s="54" t="str">
        <f t="shared" si="7"/>
        <v/>
      </c>
      <c r="E47" s="93" t="str">
        <f t="shared" si="8"/>
        <v/>
      </c>
      <c r="F47" s="93"/>
      <c r="G47" s="55">
        <f t="shared" si="9"/>
        <v>0</v>
      </c>
      <c r="H47" s="56"/>
      <c r="I47" s="57"/>
      <c r="J47" s="19"/>
      <c r="K47" s="13">
        <f t="shared" si="11"/>
        <v>0</v>
      </c>
      <c r="L47" s="13">
        <f t="shared" si="12"/>
        <v>0</v>
      </c>
      <c r="M47" s="14"/>
      <c r="N47" s="123"/>
      <c r="O47" s="124"/>
      <c r="P47" s="73"/>
      <c r="Q47" s="74"/>
      <c r="R47" s="74"/>
      <c r="S47" s="15" t="str">
        <f t="shared" si="13"/>
        <v/>
      </c>
      <c r="T47" s="73"/>
      <c r="U47" s="58" t="str">
        <f t="shared" si="10"/>
        <v/>
      </c>
      <c r="V47" s="2"/>
    </row>
    <row r="48" spans="1:22" ht="15.75" x14ac:dyDescent="0.25">
      <c r="A48" s="42">
        <v>10</v>
      </c>
      <c r="B48" s="53" t="str">
        <f t="shared" si="5"/>
        <v/>
      </c>
      <c r="C48" s="53" t="str">
        <f t="shared" si="6"/>
        <v/>
      </c>
      <c r="D48" s="54" t="str">
        <f t="shared" si="7"/>
        <v/>
      </c>
      <c r="E48" s="93" t="str">
        <f t="shared" si="8"/>
        <v/>
      </c>
      <c r="F48" s="93"/>
      <c r="G48" s="55">
        <f t="shared" si="9"/>
        <v>0</v>
      </c>
      <c r="H48" s="56"/>
      <c r="I48" s="57"/>
      <c r="J48" s="45"/>
      <c r="K48" s="13">
        <f t="shared" si="11"/>
        <v>0</v>
      </c>
      <c r="L48" s="13">
        <f t="shared" si="12"/>
        <v>0</v>
      </c>
      <c r="M48" s="14"/>
      <c r="N48" s="123"/>
      <c r="O48" s="124"/>
      <c r="P48" s="73"/>
      <c r="Q48" s="74"/>
      <c r="R48" s="74"/>
      <c r="S48" s="15" t="str">
        <f t="shared" si="13"/>
        <v/>
      </c>
      <c r="T48" s="73"/>
      <c r="U48" s="58" t="str">
        <f t="shared" si="10"/>
        <v/>
      </c>
      <c r="V48" s="2"/>
    </row>
    <row r="49" spans="1:22" ht="15.75" x14ac:dyDescent="0.25">
      <c r="A49" s="42">
        <v>11</v>
      </c>
      <c r="B49" s="53" t="str">
        <f t="shared" si="5"/>
        <v/>
      </c>
      <c r="C49" s="53" t="str">
        <f t="shared" si="6"/>
        <v/>
      </c>
      <c r="D49" s="54" t="str">
        <f t="shared" si="7"/>
        <v/>
      </c>
      <c r="E49" s="93" t="str">
        <f t="shared" si="8"/>
        <v/>
      </c>
      <c r="F49" s="93"/>
      <c r="G49" s="55">
        <f t="shared" si="9"/>
        <v>0</v>
      </c>
      <c r="H49" s="56"/>
      <c r="I49" s="57"/>
      <c r="J49" s="19"/>
      <c r="K49" s="13">
        <f t="shared" si="11"/>
        <v>0</v>
      </c>
      <c r="L49" s="13">
        <f t="shared" si="12"/>
        <v>0</v>
      </c>
      <c r="M49" s="14"/>
      <c r="N49" s="123"/>
      <c r="O49" s="124"/>
      <c r="P49" s="73"/>
      <c r="Q49" s="74"/>
      <c r="R49" s="74"/>
      <c r="S49" s="15" t="str">
        <f t="shared" si="13"/>
        <v/>
      </c>
      <c r="T49" s="73"/>
      <c r="U49" s="58" t="str">
        <f t="shared" si="10"/>
        <v/>
      </c>
      <c r="V49" s="2"/>
    </row>
    <row r="50" spans="1:22" ht="15.75" x14ac:dyDescent="0.25">
      <c r="A50" s="42">
        <v>12</v>
      </c>
      <c r="B50" s="53" t="str">
        <f t="shared" si="5"/>
        <v/>
      </c>
      <c r="C50" s="53" t="str">
        <f t="shared" si="6"/>
        <v/>
      </c>
      <c r="D50" s="54" t="str">
        <f t="shared" si="7"/>
        <v/>
      </c>
      <c r="E50" s="93" t="str">
        <f t="shared" si="8"/>
        <v/>
      </c>
      <c r="F50" s="93"/>
      <c r="G50" s="55">
        <f t="shared" si="9"/>
        <v>0</v>
      </c>
      <c r="H50" s="56"/>
      <c r="I50" s="57"/>
      <c r="J50" s="45"/>
      <c r="K50" s="13">
        <f t="shared" si="11"/>
        <v>0</v>
      </c>
      <c r="L50" s="13">
        <f t="shared" si="12"/>
        <v>0</v>
      </c>
      <c r="M50" s="14"/>
      <c r="N50" s="123"/>
      <c r="O50" s="124"/>
      <c r="P50" s="73"/>
      <c r="Q50" s="74"/>
      <c r="R50" s="74"/>
      <c r="S50" s="15" t="str">
        <f t="shared" si="13"/>
        <v/>
      </c>
      <c r="T50" s="73"/>
      <c r="U50" s="58" t="str">
        <f t="shared" si="10"/>
        <v/>
      </c>
      <c r="V50" s="2"/>
    </row>
    <row r="51" spans="1:22" ht="15.75" x14ac:dyDescent="0.25">
      <c r="A51" s="42">
        <v>13</v>
      </c>
      <c r="B51" s="53" t="str">
        <f t="shared" si="5"/>
        <v/>
      </c>
      <c r="C51" s="53" t="str">
        <f t="shared" si="6"/>
        <v/>
      </c>
      <c r="D51" s="54" t="str">
        <f t="shared" si="7"/>
        <v/>
      </c>
      <c r="E51" s="93" t="str">
        <f t="shared" si="8"/>
        <v/>
      </c>
      <c r="F51" s="93"/>
      <c r="G51" s="55">
        <f t="shared" si="9"/>
        <v>0</v>
      </c>
      <c r="H51" s="56"/>
      <c r="I51" s="57"/>
      <c r="J51" s="19"/>
      <c r="K51" s="13">
        <f t="shared" si="11"/>
        <v>0</v>
      </c>
      <c r="L51" s="13">
        <f t="shared" si="12"/>
        <v>0</v>
      </c>
      <c r="M51" s="14"/>
      <c r="N51" s="123"/>
      <c r="O51" s="124"/>
      <c r="P51" s="73"/>
      <c r="Q51" s="74"/>
      <c r="R51" s="74"/>
      <c r="S51" s="15" t="str">
        <f t="shared" si="13"/>
        <v/>
      </c>
      <c r="T51" s="73"/>
      <c r="U51" s="58" t="str">
        <f t="shared" si="10"/>
        <v/>
      </c>
      <c r="V51" s="2"/>
    </row>
    <row r="52" spans="1:22" ht="15.75" x14ac:dyDescent="0.25">
      <c r="A52" s="42">
        <v>14</v>
      </c>
      <c r="B52" s="53" t="str">
        <f t="shared" si="5"/>
        <v/>
      </c>
      <c r="C52" s="53" t="str">
        <f t="shared" si="6"/>
        <v/>
      </c>
      <c r="D52" s="54" t="str">
        <f t="shared" si="7"/>
        <v/>
      </c>
      <c r="E52" s="93" t="str">
        <f t="shared" si="8"/>
        <v/>
      </c>
      <c r="F52" s="93"/>
      <c r="G52" s="55">
        <f t="shared" si="9"/>
        <v>0</v>
      </c>
      <c r="H52" s="56"/>
      <c r="I52" s="57"/>
      <c r="J52" s="45"/>
      <c r="K52" s="13">
        <f t="shared" si="11"/>
        <v>0</v>
      </c>
      <c r="L52" s="13">
        <f t="shared" si="12"/>
        <v>0</v>
      </c>
      <c r="M52" s="14"/>
      <c r="N52" s="123"/>
      <c r="O52" s="124"/>
      <c r="P52" s="73"/>
      <c r="Q52" s="74"/>
      <c r="R52" s="74"/>
      <c r="S52" s="15" t="str">
        <f t="shared" si="13"/>
        <v/>
      </c>
      <c r="T52" s="73"/>
      <c r="U52" s="58" t="str">
        <f t="shared" si="10"/>
        <v/>
      </c>
      <c r="V52" s="2"/>
    </row>
    <row r="53" spans="1:22" ht="15.75" x14ac:dyDescent="0.25">
      <c r="A53" s="42">
        <v>15</v>
      </c>
      <c r="B53" s="53" t="str">
        <f t="shared" si="5"/>
        <v/>
      </c>
      <c r="C53" s="53" t="str">
        <f t="shared" si="6"/>
        <v/>
      </c>
      <c r="D53" s="54" t="str">
        <f t="shared" si="7"/>
        <v/>
      </c>
      <c r="E53" s="93" t="str">
        <f t="shared" si="8"/>
        <v/>
      </c>
      <c r="F53" s="93"/>
      <c r="G53" s="55">
        <f t="shared" si="9"/>
        <v>0</v>
      </c>
      <c r="H53" s="56"/>
      <c r="I53" s="57"/>
      <c r="J53" s="19"/>
      <c r="K53" s="13">
        <f t="shared" si="11"/>
        <v>0</v>
      </c>
      <c r="L53" s="13">
        <f t="shared" si="12"/>
        <v>0</v>
      </c>
      <c r="M53" s="14"/>
      <c r="N53" s="123"/>
      <c r="O53" s="124"/>
      <c r="P53" s="73"/>
      <c r="Q53" s="74"/>
      <c r="R53" s="74"/>
      <c r="S53" s="15" t="str">
        <f t="shared" si="13"/>
        <v/>
      </c>
      <c r="T53" s="73"/>
      <c r="U53" s="58" t="str">
        <f t="shared" si="10"/>
        <v/>
      </c>
      <c r="V53" s="2"/>
    </row>
    <row r="54" spans="1:22" ht="16.5" thickBot="1" x14ac:dyDescent="0.3">
      <c r="A54" s="50"/>
      <c r="B54" s="53"/>
      <c r="C54" s="53" t="str">
        <f t="shared" si="6"/>
        <v/>
      </c>
      <c r="D54" s="53"/>
      <c r="E54" s="53"/>
      <c r="F54" s="54"/>
      <c r="G54" s="59"/>
      <c r="H54" s="59"/>
      <c r="I54" s="60"/>
      <c r="J54" s="59"/>
      <c r="K54" s="61">
        <f>SUM(K39:K53)</f>
        <v>0</v>
      </c>
      <c r="L54" s="9">
        <f>SUM(L39:L53)</f>
        <v>0</v>
      </c>
      <c r="M54" s="125"/>
      <c r="N54" s="125"/>
      <c r="O54" s="125"/>
      <c r="P54" s="125"/>
      <c r="Q54" s="125"/>
      <c r="R54" s="125"/>
      <c r="S54" s="125"/>
      <c r="T54" s="126"/>
      <c r="U54" s="10">
        <f>SUM(U39:U53)</f>
        <v>0</v>
      </c>
      <c r="V54" s="2"/>
    </row>
    <row r="55" spans="1:22" ht="16.5" thickBot="1" x14ac:dyDescent="0.3">
      <c r="B55" s="22"/>
      <c r="C55" s="22"/>
      <c r="D55" s="22"/>
      <c r="E55" s="22"/>
      <c r="F55" s="22"/>
      <c r="G55" s="24"/>
      <c r="H55" s="24"/>
      <c r="I55" s="62"/>
      <c r="J55" s="24"/>
      <c r="K55" s="62"/>
      <c r="L55" s="24"/>
      <c r="M55" s="24"/>
      <c r="N55" s="24"/>
      <c r="O55" s="24"/>
      <c r="P55" s="24"/>
      <c r="Q55" s="24"/>
      <c r="R55" s="76" t="s">
        <v>56</v>
      </c>
      <c r="S55" s="77"/>
      <c r="T55" s="75">
        <v>0</v>
      </c>
      <c r="U55" s="63">
        <f>SUM(T55*U54)</f>
        <v>0</v>
      </c>
      <c r="V55" s="24"/>
    </row>
    <row r="56" spans="1:22" ht="15.75" x14ac:dyDescent="0.25">
      <c r="B56" s="24"/>
      <c r="C56" s="24"/>
      <c r="D56" s="24"/>
      <c r="E56" s="24"/>
      <c r="F56" s="24"/>
      <c r="G56" s="24"/>
      <c r="H56" s="24"/>
      <c r="I56" s="62"/>
      <c r="J56" s="24"/>
      <c r="K56" s="64" t="s">
        <v>27</v>
      </c>
      <c r="L56" s="25"/>
      <c r="M56" s="25"/>
      <c r="N56" s="25"/>
      <c r="O56" s="25"/>
      <c r="P56" s="29"/>
      <c r="Q56" s="24"/>
      <c r="R56" s="78" t="s">
        <v>57</v>
      </c>
      <c r="S56" s="79"/>
      <c r="T56" s="80"/>
      <c r="U56" s="65">
        <f>SUM(U54:U55)</f>
        <v>0</v>
      </c>
      <c r="V56" s="24"/>
    </row>
    <row r="57" spans="1:22" x14ac:dyDescent="0.25">
      <c r="B57" s="24"/>
      <c r="C57" s="24"/>
      <c r="D57" s="24"/>
      <c r="E57" s="24"/>
      <c r="F57" s="24"/>
      <c r="G57" s="24"/>
      <c r="H57" s="24"/>
      <c r="I57" s="62"/>
      <c r="J57" s="24"/>
      <c r="K57" s="62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ht="14.25" customHeight="1" x14ac:dyDescent="0.25">
      <c r="B58" s="24"/>
      <c r="C58" s="24"/>
      <c r="D58" s="24"/>
      <c r="E58" s="24"/>
      <c r="F58" s="24"/>
      <c r="G58" s="24"/>
      <c r="H58" s="24"/>
      <c r="I58" s="62"/>
      <c r="J58" s="24"/>
      <c r="K58" s="66"/>
      <c r="L58" s="26" t="s">
        <v>28</v>
      </c>
      <c r="M58" s="67"/>
      <c r="N58" s="68"/>
      <c r="O58" s="69"/>
      <c r="P58" s="27"/>
      <c r="Q58" s="24"/>
      <c r="R58" s="24"/>
      <c r="S58" s="24"/>
      <c r="T58" s="24"/>
      <c r="U58" s="24"/>
      <c r="V58" s="24"/>
    </row>
    <row r="59" spans="1:22" x14ac:dyDescent="0.25">
      <c r="B59" s="24"/>
      <c r="C59" s="24"/>
      <c r="D59" s="24"/>
      <c r="E59" s="24"/>
      <c r="F59" s="24"/>
      <c r="G59" s="24"/>
      <c r="H59" s="24"/>
      <c r="I59" s="62"/>
      <c r="J59" s="24"/>
      <c r="K59" s="66"/>
      <c r="L59" s="27"/>
      <c r="M59" s="27"/>
      <c r="N59" s="27"/>
      <c r="O59" s="27"/>
      <c r="P59" s="27"/>
      <c r="Q59" s="24"/>
      <c r="R59" s="24"/>
      <c r="S59" s="24"/>
      <c r="T59" s="24"/>
      <c r="U59" s="24"/>
      <c r="V59" s="24"/>
    </row>
    <row r="60" spans="1:22" x14ac:dyDescent="0.25">
      <c r="B60" s="24"/>
      <c r="C60" s="24"/>
      <c r="D60" s="24"/>
      <c r="E60" s="24"/>
      <c r="F60" s="64"/>
      <c r="G60" s="64"/>
      <c r="H60" s="64"/>
      <c r="I60" s="70"/>
      <c r="J60" s="99" t="s">
        <v>26</v>
      </c>
      <c r="K60" s="100"/>
      <c r="L60" s="100"/>
      <c r="M60" s="100"/>
      <c r="N60" s="100"/>
      <c r="O60" s="100"/>
      <c r="P60" s="101"/>
      <c r="Q60" s="24"/>
      <c r="R60" s="24"/>
      <c r="S60" s="24"/>
      <c r="T60" s="24"/>
      <c r="U60" s="24"/>
      <c r="V60" s="24"/>
    </row>
    <row r="61" spans="1:22" x14ac:dyDescent="0.25">
      <c r="B61" s="24"/>
      <c r="C61" s="24"/>
      <c r="D61" s="24"/>
      <c r="E61" s="24"/>
      <c r="F61" s="24"/>
      <c r="G61" s="24"/>
      <c r="H61" s="24"/>
      <c r="I61" s="62"/>
      <c r="J61" s="24"/>
      <c r="K61" s="40"/>
      <c r="L61" s="22"/>
      <c r="M61" s="22"/>
      <c r="N61" s="22"/>
      <c r="O61" s="22"/>
      <c r="P61" s="22"/>
      <c r="Q61" s="76" t="s">
        <v>29</v>
      </c>
      <c r="R61" s="77"/>
      <c r="S61" s="77"/>
      <c r="T61" s="77"/>
      <c r="U61" s="98"/>
      <c r="V61" s="71"/>
    </row>
    <row r="62" spans="1:22" x14ac:dyDescent="0.25">
      <c r="B62" s="24"/>
      <c r="C62" s="24"/>
      <c r="D62" s="24"/>
      <c r="E62" s="24"/>
      <c r="F62" s="24"/>
      <c r="G62" s="24"/>
      <c r="H62" s="24"/>
      <c r="I62" s="62"/>
      <c r="J62" s="24"/>
      <c r="K62" s="62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</sheetData>
  <sheetProtection algorithmName="SHA-512" hashValue="erTXZO1g4XRRgOgewp/nIjV7mDZ+moVOiHxJvBXenh20d7K/e/6uiZvGBeHKWS96xCEAKzUSH9zDoi2pNPMNpg==" saltValue="8hN1AYMCtRPU2bWKDwLGOA==" spinCount="100000" sheet="1" objects="1" scenarios="1"/>
  <protectedRanges>
    <protectedRange password="CC0A" sqref="R55 E55:Q61 T55:U61 R56:S61" name="Rango1"/>
  </protectedRanges>
  <mergeCells count="96">
    <mergeCell ref="N53:O53"/>
    <mergeCell ref="A9:A18"/>
    <mergeCell ref="N48:O48"/>
    <mergeCell ref="N49:O49"/>
    <mergeCell ref="N50:O50"/>
    <mergeCell ref="N51:O51"/>
    <mergeCell ref="N52:O52"/>
    <mergeCell ref="N43:O43"/>
    <mergeCell ref="N44:O44"/>
    <mergeCell ref="N45:O45"/>
    <mergeCell ref="N46:O46"/>
    <mergeCell ref="N47:O47"/>
    <mergeCell ref="N38:O38"/>
    <mergeCell ref="N39:O39"/>
    <mergeCell ref="N40:O40"/>
    <mergeCell ref="N41:O41"/>
    <mergeCell ref="N42:O42"/>
    <mergeCell ref="M54:T54"/>
    <mergeCell ref="E6:I6"/>
    <mergeCell ref="E42:F42"/>
    <mergeCell ref="E43:F43"/>
    <mergeCell ref="E44:F44"/>
    <mergeCell ref="E45:F45"/>
    <mergeCell ref="E46:F46"/>
    <mergeCell ref="E47:F47"/>
    <mergeCell ref="E48:F48"/>
    <mergeCell ref="B36:U36"/>
    <mergeCell ref="L37:L38"/>
    <mergeCell ref="K37:K38"/>
    <mergeCell ref="J37:J38"/>
    <mergeCell ref="I37:I38"/>
    <mergeCell ref="H37:H38"/>
    <mergeCell ref="G37:G38"/>
    <mergeCell ref="C37:C38"/>
    <mergeCell ref="B37:B38"/>
    <mergeCell ref="D37:D38"/>
    <mergeCell ref="E37:F38"/>
    <mergeCell ref="E53:F53"/>
    <mergeCell ref="E50:F50"/>
    <mergeCell ref="E51:F51"/>
    <mergeCell ref="E52:F52"/>
    <mergeCell ref="C16:C18"/>
    <mergeCell ref="D16:D18"/>
    <mergeCell ref="F16:F18"/>
    <mergeCell ref="E39:F39"/>
    <mergeCell ref="E40:F40"/>
    <mergeCell ref="E41:F41"/>
    <mergeCell ref="E3:V3"/>
    <mergeCell ref="E2:V2"/>
    <mergeCell ref="E4:V4"/>
    <mergeCell ref="S9:T9"/>
    <mergeCell ref="Q9:R9"/>
    <mergeCell ref="E7:V7"/>
    <mergeCell ref="S6:T6"/>
    <mergeCell ref="J6:P6"/>
    <mergeCell ref="B8:V8"/>
    <mergeCell ref="B9:P9"/>
    <mergeCell ref="B13:P13"/>
    <mergeCell ref="Q61:U61"/>
    <mergeCell ref="J60:P60"/>
    <mergeCell ref="Q12:R12"/>
    <mergeCell ref="S12:T12"/>
    <mergeCell ref="Q13:R13"/>
    <mergeCell ref="S13:T13"/>
    <mergeCell ref="M17:M18"/>
    <mergeCell ref="T16:T18"/>
    <mergeCell ref="U16:U18"/>
    <mergeCell ref="M16:R16"/>
    <mergeCell ref="N17:P17"/>
    <mergeCell ref="K16:K18"/>
    <mergeCell ref="J16:J18"/>
    <mergeCell ref="E16:E18"/>
    <mergeCell ref="S16:S18"/>
    <mergeCell ref="B10:P10"/>
    <mergeCell ref="B11:P11"/>
    <mergeCell ref="B12:P12"/>
    <mergeCell ref="S10:T10"/>
    <mergeCell ref="Q11:R11"/>
    <mergeCell ref="S11:T11"/>
    <mergeCell ref="Q10:R10"/>
    <mergeCell ref="R55:S55"/>
    <mergeCell ref="R56:T56"/>
    <mergeCell ref="B16:B18"/>
    <mergeCell ref="B15:V15"/>
    <mergeCell ref="V16:V18"/>
    <mergeCell ref="Q17:Q18"/>
    <mergeCell ref="R17:R18"/>
    <mergeCell ref="L16:L18"/>
    <mergeCell ref="G16:I16"/>
    <mergeCell ref="G17:G18"/>
    <mergeCell ref="H17:H18"/>
    <mergeCell ref="I17:I18"/>
    <mergeCell ref="U37:U38"/>
    <mergeCell ref="Q37:T37"/>
    <mergeCell ref="M37:P37"/>
    <mergeCell ref="E49:F49"/>
  </mergeCells>
  <dataValidations count="4">
    <dataValidation type="list" showInputMessage="1" showErrorMessage="1" sqref="M39:M53">
      <formula1>"Indefinido,Obra o servicio,Eventual,Prácticas,Temporal"</formula1>
    </dataValidation>
    <dataValidation type="list" allowBlank="1" showInputMessage="1" showErrorMessage="1" sqref="G19:G33">
      <formula1>"SI,NO"</formula1>
    </dataValidation>
    <dataValidation type="list" allowBlank="1" showInputMessage="1" showErrorMessage="1" sqref="H19:H33">
      <mc:AlternateContent xmlns:x12ac="http://schemas.microsoft.com/office/spreadsheetml/2011/1/ac" xmlns:mc="http://schemas.openxmlformats.org/markup-compatibility/2006">
        <mc:Choice Requires="x12ac">
          <x12ac:list>Física/Orgánica,Sensorial,"Intelectual, con parálisis cerebral o con enfermedad mental"</x12ac:list>
        </mc:Choice>
        <mc:Fallback>
          <formula1>"Física/Orgánica,Sensorial,Intelectual, con parálisis cerebral o con enfermedad mental"</formula1>
        </mc:Fallback>
      </mc:AlternateContent>
    </dataValidation>
    <dataValidation type="whole" allowBlank="1" showInputMessage="1" showErrorMessage="1" sqref="I19:I33">
      <formula1>33</formula1>
      <formula2>100</formula2>
    </dataValidation>
  </dataValidations>
  <printOptions horizontalCentered="1" verticalCentered="1"/>
  <pageMargins left="0.31496062992125984" right="0.31496062992125984" top="0" bottom="0" header="0" footer="0"/>
  <pageSetup paperSize="9" scale="3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Hoja3!$B$2:$B$7</xm:f>
          </x14:formula1>
          <xm:sqref>K19</xm:sqref>
        </x14:dataValidation>
        <x14:dataValidation type="list" allowBlank="1" showInputMessage="1" showErrorMessage="1">
          <x14:formula1>
            <xm:f>Hoja3!$E$2:$E$4</xm:f>
          </x14:formula1>
          <xm:sqref>S10:T13</xm:sqref>
        </x14:dataValidation>
        <x14:dataValidation type="list" allowBlank="1" showInputMessage="1" showErrorMessage="1">
          <x14:formula1>
            <xm:f>Hoja3!$A$2:$A$7</xm:f>
          </x14:formula1>
          <xm:sqref>E19:E33</xm:sqref>
        </x14:dataValidation>
        <x14:dataValidation type="list" allowBlank="1" showInputMessage="1" showErrorMessage="1">
          <x14:formula1>
            <xm:f>Hoja3!$D$2:$D$3</xm:f>
          </x14:formula1>
          <xm:sqref>B10:P10</xm:sqref>
        </x14:dataValidation>
        <x14:dataValidation type="list" allowBlank="1" showInputMessage="1" showErrorMessage="1">
          <x14:formula1>
            <xm:f>Hoja3!$C$2:$C$9</xm:f>
          </x14:formula1>
          <xm:sqref>J19:J33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C1" workbookViewId="0">
      <selection activeCell="G2" sqref="G2"/>
    </sheetView>
  </sheetViews>
  <sheetFormatPr baseColWidth="10" defaultColWidth="11.42578125" defaultRowHeight="15" x14ac:dyDescent="0.25"/>
  <cols>
    <col min="1" max="1" width="30.140625" style="4" customWidth="1"/>
    <col min="2" max="2" width="11.42578125" style="4"/>
    <col min="3" max="3" width="103.85546875" style="4" customWidth="1"/>
    <col min="4" max="4" width="99" style="4" customWidth="1"/>
    <col min="5" max="16384" width="11.42578125" style="4"/>
  </cols>
  <sheetData>
    <row r="1" spans="1:5" x14ac:dyDescent="0.25">
      <c r="A1" s="6" t="s">
        <v>0</v>
      </c>
      <c r="B1" s="7" t="s">
        <v>2</v>
      </c>
      <c r="C1" s="7" t="s">
        <v>1</v>
      </c>
      <c r="D1" s="6" t="s">
        <v>23</v>
      </c>
      <c r="E1" s="6"/>
    </row>
    <row r="2" spans="1:5" x14ac:dyDescent="0.25">
      <c r="A2" s="4" t="s">
        <v>5</v>
      </c>
      <c r="B2" s="4">
        <v>1</v>
      </c>
      <c r="C2" s="5" t="s">
        <v>65</v>
      </c>
      <c r="D2" s="5" t="s">
        <v>63</v>
      </c>
      <c r="E2" s="4" t="s">
        <v>24</v>
      </c>
    </row>
    <row r="3" spans="1:5" x14ac:dyDescent="0.25">
      <c r="A3" s="4" t="s">
        <v>6</v>
      </c>
      <c r="B3" s="4">
        <v>2</v>
      </c>
      <c r="C3" s="3" t="s">
        <v>66</v>
      </c>
      <c r="D3" s="1"/>
      <c r="E3" s="4" t="s">
        <v>25</v>
      </c>
    </row>
    <row r="4" spans="1:5" x14ac:dyDescent="0.25">
      <c r="A4" s="4" t="s">
        <v>7</v>
      </c>
      <c r="B4" s="4">
        <v>3</v>
      </c>
      <c r="C4" s="3" t="s">
        <v>67</v>
      </c>
    </row>
    <row r="5" spans="1:5" x14ac:dyDescent="0.25">
      <c r="A5" s="4" t="s">
        <v>8</v>
      </c>
      <c r="B5" s="4">
        <v>4</v>
      </c>
      <c r="C5" s="5" t="s">
        <v>68</v>
      </c>
    </row>
    <row r="6" spans="1:5" x14ac:dyDescent="0.25">
      <c r="A6" s="4" t="s">
        <v>62</v>
      </c>
      <c r="B6" s="4">
        <v>5</v>
      </c>
      <c r="C6" s="5" t="s">
        <v>69</v>
      </c>
    </row>
    <row r="7" spans="1:5" x14ac:dyDescent="0.25">
      <c r="C7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3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3"/>
    </row>
    <row r="22" spans="3:3" x14ac:dyDescent="0.25">
      <c r="C22" s="3"/>
    </row>
    <row r="24" spans="3:3" x14ac:dyDescent="0.25">
      <c r="C24" s="3"/>
    </row>
    <row r="25" spans="3:3" x14ac:dyDescent="0.25">
      <c r="C25" s="3"/>
    </row>
    <row r="26" spans="3:3" x14ac:dyDescent="0.25">
      <c r="C26" s="3"/>
    </row>
    <row r="27" spans="3:3" x14ac:dyDescent="0.25">
      <c r="C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calculo salario</vt:lpstr>
      <vt:lpstr>Hoja3</vt:lpstr>
      <vt:lpstr>'calculo salario'!Área_de_impresión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TRUJILLO NAVARRO, NOELIA</cp:lastModifiedBy>
  <cp:lastPrinted>2020-02-03T19:16:39Z</cp:lastPrinted>
  <dcterms:created xsi:type="dcterms:W3CDTF">2019-02-22T17:47:46Z</dcterms:created>
  <dcterms:modified xsi:type="dcterms:W3CDTF">2024-04-04T10:27:18Z</dcterms:modified>
</cp:coreProperties>
</file>